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'f2'!$A$1:$L$366</definedName>
  </definedName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<sst xmlns="http://schemas.openxmlformats.org/spreadsheetml/2006/main" count="383" uniqueCount="240">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</sst>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O136" sqref="O136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2" t="s">
        <v>6</v>
      </c>
      <c r="H6" s="172"/>
      <c r="I6" s="172"/>
      <c r="J6" s="172"/>
      <c r="K6" s="172"/>
      <c r="L6" s="12"/>
      <c r="M6" s="8"/>
    </row>
    <row r="7" spans="1:16" ht="18.75" customHeight="1" x14ac:dyDescent="0.25">
      <c r="A7" s="173" t="s">
        <v>7</v>
      </c>
      <c r="B7" s="174"/>
      <c r="C7" s="174"/>
      <c r="D7" s="174"/>
      <c r="E7" s="174"/>
      <c r="F7" s="175"/>
      <c r="G7" s="174"/>
      <c r="H7" s="174"/>
      <c r="I7" s="174"/>
      <c r="J7" s="174"/>
      <c r="K7" s="174"/>
      <c r="L7" s="174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6" t="s">
        <v>8</v>
      </c>
      <c r="H8" s="176"/>
      <c r="I8" s="176"/>
      <c r="J8" s="176"/>
      <c r="K8" s="176"/>
      <c r="L8" s="7"/>
      <c r="M8" s="8"/>
    </row>
    <row r="9" spans="1:16" ht="16.5" customHeight="1" x14ac:dyDescent="0.25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8"/>
      <c r="P9" s="2" t="s">
        <v>10</v>
      </c>
    </row>
    <row r="10" spans="1:16" ht="15.75" customHeight="1" x14ac:dyDescent="0.25">
      <c r="G10" s="172" t="s">
        <v>11</v>
      </c>
      <c r="H10" s="172"/>
      <c r="I10" s="172"/>
      <c r="J10" s="172"/>
      <c r="K10" s="172"/>
      <c r="M10" s="8"/>
    </row>
    <row r="11" spans="1:16" ht="12" customHeight="1" x14ac:dyDescent="0.25">
      <c r="G11" s="175" t="s">
        <v>12</v>
      </c>
      <c r="H11" s="175"/>
      <c r="I11" s="175"/>
      <c r="J11" s="175"/>
      <c r="K11" s="175"/>
    </row>
    <row r="12" spans="1:16" ht="9" customHeight="1" x14ac:dyDescent="0.25"/>
    <row r="13" spans="1:16" ht="12" customHeight="1" x14ac:dyDescent="0.25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16" ht="12" customHeight="1" x14ac:dyDescent="0.25"/>
    <row r="15" spans="1:16" ht="12.75" customHeight="1" x14ac:dyDescent="0.25">
      <c r="G15" s="172" t="s">
        <v>14</v>
      </c>
      <c r="H15" s="172"/>
      <c r="I15" s="172"/>
      <c r="J15" s="172"/>
      <c r="K15" s="172"/>
    </row>
    <row r="16" spans="1:16" ht="11.25" customHeight="1" x14ac:dyDescent="0.25">
      <c r="G16" s="175" t="s">
        <v>15</v>
      </c>
      <c r="H16" s="175"/>
      <c r="I16" s="175"/>
      <c r="J16" s="175"/>
      <c r="K16" s="175"/>
    </row>
    <row r="17" spans="1:18" ht="15" customHeight="1" x14ac:dyDescent="0.25">
      <c r="B17" s="9"/>
      <c r="C17" s="9"/>
      <c r="D17" s="9"/>
      <c r="E17" s="172"/>
      <c r="F17" s="172"/>
      <c r="G17" s="172"/>
      <c r="H17" s="172"/>
      <c r="I17" s="172"/>
      <c r="J17" s="172"/>
      <c r="K17" s="172"/>
      <c r="L17" s="9"/>
    </row>
    <row r="18" spans="1:18" ht="12" customHeight="1" x14ac:dyDescent="0.25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69"/>
      <c r="D22" s="170"/>
      <c r="E22" s="170"/>
      <c r="F22" s="171"/>
      <c r="G22" s="170"/>
      <c r="H22" s="170"/>
      <c r="I22" s="170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/>
      <c r="L23" s="28"/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79" t="s">
        <v>25</v>
      </c>
      <c r="H25" s="179"/>
      <c r="I25" s="33" t="s">
        <v>26</v>
      </c>
      <c r="J25" s="34" t="s">
        <v>27</v>
      </c>
      <c r="K25" s="28" t="s">
        <v>28</v>
      </c>
      <c r="L25" s="28" t="s">
        <v>28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29</v>
      </c>
      <c r="M26" s="39"/>
    </row>
    <row r="27" spans="1:18" ht="24" customHeight="1" x14ac:dyDescent="0.25">
      <c r="A27" s="180" t="s">
        <v>30</v>
      </c>
      <c r="B27" s="181"/>
      <c r="C27" s="181"/>
      <c r="D27" s="181"/>
      <c r="E27" s="181"/>
      <c r="F27" s="181"/>
      <c r="G27" s="184" t="s">
        <v>31</v>
      </c>
      <c r="H27" s="186" t="s">
        <v>32</v>
      </c>
      <c r="I27" s="188" t="s">
        <v>33</v>
      </c>
      <c r="J27" s="189"/>
      <c r="K27" s="201" t="s">
        <v>34</v>
      </c>
      <c r="L27" s="190" t="s">
        <v>35</v>
      </c>
      <c r="M27" s="39"/>
    </row>
    <row r="28" spans="1:18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0" t="s">
        <v>36</v>
      </c>
      <c r="J28" s="41" t="s">
        <v>37</v>
      </c>
      <c r="K28" s="202"/>
      <c r="L28" s="191"/>
    </row>
    <row r="29" spans="1:18" ht="11.25" customHeight="1" x14ac:dyDescent="0.25">
      <c r="A29" s="192" t="s">
        <v>38</v>
      </c>
      <c r="B29" s="193"/>
      <c r="C29" s="193"/>
      <c r="D29" s="193"/>
      <c r="E29" s="193"/>
      <c r="F29" s="194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SUM(I31+I42+I62+I83+I90+I110+I132+I151+I161)</f>
        <v>140300</v>
      </c>
      <c r="J30" s="53">
        <f>SUM(J31+J42+J62+J83+J90+J110+J132+J151+J161)</f>
        <v>140300</v>
      </c>
      <c r="K30" s="54">
        <f>SUM(K31+K42+K62+K83+K90+K110+K132+K151+K161)</f>
        <v>140300</v>
      </c>
      <c r="L30" s="53">
        <f>SUM(L31+L42+L62+L83+L90+L110+L132+L151+L161)</f>
        <v>140300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127100</v>
      </c>
      <c r="J31" s="53">
        <f>SUM(J32+J38)</f>
        <v>127100</v>
      </c>
      <c r="K31" s="61">
        <f>SUM(K32+K38)</f>
        <v>127080.26000000001</v>
      </c>
      <c r="L31" s="62">
        <f>SUM(L32+L38)</f>
        <v>127080.26000000001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97300</v>
      </c>
      <c r="J32" s="53">
        <f>SUM(J33)</f>
        <v>97300</v>
      </c>
      <c r="K32" s="54">
        <f>SUM(K33)</f>
        <v>97300.77</v>
      </c>
      <c r="L32" s="53">
        <f>SUM(L33)</f>
        <v>97300.77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97300</v>
      </c>
      <c r="J33" s="53">
        <f t="shared" ref="J33:L34" si="0">SUM(J34)</f>
        <v>97300</v>
      </c>
      <c r="K33" s="53">
        <f t="shared" si="0"/>
        <v>97300.77</v>
      </c>
      <c r="L33" s="53">
        <f t="shared" si="0"/>
        <v>97300.77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97300</v>
      </c>
      <c r="J34" s="54">
        <f t="shared" si="0"/>
        <v>97300</v>
      </c>
      <c r="K34" s="54">
        <f t="shared" si="0"/>
        <v>97300.77</v>
      </c>
      <c r="L34" s="54">
        <f t="shared" si="0"/>
        <v>97300.77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>
        <v>97300</v>
      </c>
      <c r="J35" s="73">
        <v>97300</v>
      </c>
      <c r="K35" s="73">
        <v>97300.77</v>
      </c>
      <c r="L35" s="73">
        <v>97300.77</v>
      </c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29800</v>
      </c>
      <c r="J38" s="53">
        <f t="shared" si="1"/>
        <v>29800</v>
      </c>
      <c r="K38" s="54">
        <f t="shared" si="1"/>
        <v>29779.49</v>
      </c>
      <c r="L38" s="53">
        <f t="shared" si="1"/>
        <v>29779.49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29800</v>
      </c>
      <c r="J39" s="53">
        <f t="shared" si="1"/>
        <v>29800</v>
      </c>
      <c r="K39" s="53">
        <f t="shared" si="1"/>
        <v>29779.49</v>
      </c>
      <c r="L39" s="53">
        <f t="shared" si="1"/>
        <v>29779.49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29800</v>
      </c>
      <c r="J40" s="53">
        <f t="shared" si="1"/>
        <v>29800</v>
      </c>
      <c r="K40" s="53">
        <f t="shared" si="1"/>
        <v>29779.49</v>
      </c>
      <c r="L40" s="53">
        <f t="shared" si="1"/>
        <v>29779.49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>
        <v>29800</v>
      </c>
      <c r="J41" s="73">
        <v>29800</v>
      </c>
      <c r="K41" s="73">
        <v>29779.49</v>
      </c>
      <c r="L41" s="73">
        <v>29779.49</v>
      </c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12900</v>
      </c>
      <c r="J42" s="78">
        <f t="shared" si="2"/>
        <v>12900</v>
      </c>
      <c r="K42" s="77">
        <f t="shared" si="2"/>
        <v>12907.769999999999</v>
      </c>
      <c r="L42" s="77">
        <f t="shared" si="2"/>
        <v>12907.769999999999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47</v>
      </c>
      <c r="H43" s="42">
        <v>14</v>
      </c>
      <c r="I43" s="53">
        <f t="shared" si="2"/>
        <v>12900</v>
      </c>
      <c r="J43" s="54">
        <f t="shared" si="2"/>
        <v>12900</v>
      </c>
      <c r="K43" s="53">
        <f t="shared" si="2"/>
        <v>12907.769999999999</v>
      </c>
      <c r="L43" s="54">
        <f t="shared" si="2"/>
        <v>12907.769999999999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47</v>
      </c>
      <c r="H44" s="42">
        <v>15</v>
      </c>
      <c r="I44" s="53">
        <f t="shared" si="2"/>
        <v>12900</v>
      </c>
      <c r="J44" s="54">
        <f t="shared" si="2"/>
        <v>12900</v>
      </c>
      <c r="K44" s="62">
        <f t="shared" si="2"/>
        <v>12907.769999999999</v>
      </c>
      <c r="L44" s="62">
        <f t="shared" si="2"/>
        <v>12907.769999999999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47</v>
      </c>
      <c r="H45" s="42">
        <v>16</v>
      </c>
      <c r="I45" s="84">
        <f>SUM(I46:I61)</f>
        <v>12900</v>
      </c>
      <c r="J45" s="84">
        <f>SUM(J46:J61)</f>
        <v>12900</v>
      </c>
      <c r="K45" s="85">
        <f>SUM(K46:K61)</f>
        <v>12907.769999999999</v>
      </c>
      <c r="L45" s="85">
        <f>SUM(L46:L61)</f>
        <v>12907.769999999999</v>
      </c>
      <c r="Q45" s="68"/>
      <c r="R45" s="68"/>
      <c r="S45" s="9"/>
    </row>
    <row r="46" spans="1:19" ht="14.2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/>
      <c r="J46" s="73"/>
      <c r="K46" s="73">
        <v>10.3</v>
      </c>
      <c r="L46" s="73">
        <v>10.3</v>
      </c>
      <c r="Q46" s="68"/>
      <c r="R46" s="68"/>
      <c r="S46" s="9"/>
    </row>
    <row r="47" spans="1:19" ht="27.7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>
        <v>100</v>
      </c>
      <c r="J47" s="73">
        <v>100</v>
      </c>
      <c r="K47" s="73">
        <v>52.86</v>
      </c>
      <c r="L47" s="73">
        <v>52.86</v>
      </c>
      <c r="Q47" s="68"/>
      <c r="R47" s="68"/>
      <c r="S47" s="9"/>
    </row>
    <row r="48" spans="1:19" ht="14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>
        <v>43.7</v>
      </c>
      <c r="L48" s="73">
        <v>43.7</v>
      </c>
      <c r="Q48" s="68"/>
      <c r="R48" s="68"/>
      <c r="S48" s="9"/>
    </row>
    <row r="49" spans="1:19" ht="27.75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>
        <v>6300</v>
      </c>
      <c r="J49" s="73">
        <v>6300</v>
      </c>
      <c r="K49" s="73">
        <v>6300</v>
      </c>
      <c r="L49" s="73">
        <v>6300</v>
      </c>
      <c r="Q49" s="68"/>
      <c r="R49" s="68"/>
      <c r="S49" s="9"/>
    </row>
    <row r="50" spans="1:19" ht="14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/>
      <c r="J51" s="73"/>
      <c r="K51" s="73">
        <v>33.82</v>
      </c>
      <c r="L51" s="73">
        <v>33.82</v>
      </c>
      <c r="Q51" s="68"/>
      <c r="R51" s="68"/>
      <c r="S51" s="9"/>
    </row>
    <row r="52" spans="1:19" ht="14.2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/>
      <c r="J54" s="73"/>
      <c r="K54" s="73"/>
      <c r="L54" s="73"/>
      <c r="Q54" s="68"/>
      <c r="R54" s="68"/>
      <c r="S54" s="9"/>
    </row>
    <row r="55" spans="1:19" ht="14.2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>
        <v>400</v>
      </c>
      <c r="J55" s="73">
        <v>400</v>
      </c>
      <c r="K55" s="73">
        <v>400</v>
      </c>
      <c r="L55" s="73">
        <v>400</v>
      </c>
      <c r="Q55" s="68"/>
      <c r="R55" s="68"/>
      <c r="S55" s="9"/>
    </row>
    <row r="56" spans="1:19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>
        <v>4900</v>
      </c>
      <c r="J57" s="73">
        <v>4900</v>
      </c>
      <c r="K57" s="73">
        <v>4854.38</v>
      </c>
      <c r="L57" s="73">
        <v>4854.38</v>
      </c>
      <c r="Q57" s="68"/>
      <c r="R57" s="68"/>
      <c r="S57" s="9"/>
    </row>
    <row r="58" spans="1:19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/>
      <c r="J58" s="73"/>
      <c r="K58" s="73"/>
      <c r="L58" s="73"/>
      <c r="Q58" s="68"/>
      <c r="R58" s="68"/>
      <c r="S58" s="9"/>
    </row>
    <row r="59" spans="1:19" ht="14.25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62</v>
      </c>
      <c r="H60" s="42">
        <v>31</v>
      </c>
      <c r="I60" s="74">
        <v>800</v>
      </c>
      <c r="J60" s="73">
        <v>800</v>
      </c>
      <c r="K60" s="73">
        <v>767.81</v>
      </c>
      <c r="L60" s="73">
        <v>767.81</v>
      </c>
      <c r="Q60" s="68"/>
      <c r="R60" s="68"/>
      <c r="S60" s="9"/>
    </row>
    <row r="61" spans="1:19" ht="14.25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63</v>
      </c>
      <c r="H61" s="42">
        <v>32</v>
      </c>
      <c r="I61" s="74">
        <v>400</v>
      </c>
      <c r="J61" s="73">
        <v>400</v>
      </c>
      <c r="K61" s="73">
        <v>444.9</v>
      </c>
      <c r="L61" s="73">
        <v>444.9</v>
      </c>
      <c r="Q61" s="68"/>
      <c r="R61" s="68"/>
      <c r="S61" s="9"/>
    </row>
    <row r="62" spans="1:19" ht="14.25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64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65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66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66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67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68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69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70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70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67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68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69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71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72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73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74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75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76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76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76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76</v>
      </c>
      <c r="H82" s="42">
        <v>53</v>
      </c>
      <c r="I82" s="74"/>
      <c r="J82" s="74"/>
      <c r="K82" s="74"/>
      <c r="L82" s="74"/>
    </row>
    <row r="83" spans="1:12" ht="14.25" hidden="1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77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78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78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78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79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80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81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82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83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83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83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84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85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86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86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86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88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89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90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90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90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91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92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92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93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94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95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95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95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96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97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98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98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98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98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99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99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99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99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100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100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100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100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101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102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101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hidden="1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103</v>
      </c>
      <c r="H131" s="42">
        <v>102</v>
      </c>
      <c r="I131" s="74"/>
      <c r="J131" s="74"/>
      <c r="K131" s="74"/>
      <c r="L131" s="74"/>
    </row>
    <row r="132" spans="1:12" ht="14.25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104</v>
      </c>
      <c r="H132" s="42">
        <v>103</v>
      </c>
      <c r="I132" s="54">
        <f>SUM(I133+I138+I146)</f>
        <v>300</v>
      </c>
      <c r="J132" s="103">
        <f>SUM(J133+J138+J146)</f>
        <v>300</v>
      </c>
      <c r="K132" s="54">
        <f>SUM(K133+K138+K146)</f>
        <v>311.97000000000003</v>
      </c>
      <c r="L132" s="53">
        <f>SUM(L133+L138+L146)</f>
        <v>311.97000000000003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105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105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105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106</v>
      </c>
      <c r="H136" s="42">
        <v>107</v>
      </c>
      <c r="I136" s="128"/>
      <c r="J136" s="128"/>
      <c r="K136" s="128"/>
      <c r="L136" s="128"/>
    </row>
    <row r="137" spans="1:12" ht="14.25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107</v>
      </c>
      <c r="H137" s="42">
        <v>108</v>
      </c>
      <c r="I137" s="73"/>
      <c r="J137" s="73"/>
      <c r="K137" s="73"/>
      <c r="L137" s="73"/>
    </row>
    <row r="138" spans="1:12" ht="27.75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108</v>
      </c>
      <c r="H138" s="42">
        <v>109</v>
      </c>
      <c r="I138" s="61">
        <f t="shared" ref="I138:L139" si="14">I139</f>
        <v>0</v>
      </c>
      <c r="J138" s="106">
        <f t="shared" si="14"/>
        <v>0</v>
      </c>
      <c r="K138" s="61">
        <f t="shared" si="14"/>
        <v>0</v>
      </c>
      <c r="L138" s="62">
        <f t="shared" si="14"/>
        <v>0</v>
      </c>
    </row>
    <row r="139" spans="1:12" ht="27.7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109</v>
      </c>
      <c r="H139" s="42">
        <v>110</v>
      </c>
      <c r="I139" s="54">
        <f t="shared" si="14"/>
        <v>0</v>
      </c>
      <c r="J139" s="103">
        <f t="shared" si="14"/>
        <v>0</v>
      </c>
      <c r="K139" s="54">
        <f t="shared" si="14"/>
        <v>0</v>
      </c>
      <c r="L139" s="53">
        <f t="shared" si="14"/>
        <v>0</v>
      </c>
    </row>
    <row r="140" spans="1:12" ht="27.75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109</v>
      </c>
      <c r="H140" s="42">
        <v>111</v>
      </c>
      <c r="I140" s="54">
        <f>SUM(I141:I142)</f>
        <v>0</v>
      </c>
      <c r="J140" s="103">
        <f>SUM(J141:J142)</f>
        <v>0</v>
      </c>
      <c r="K140" s="54">
        <f>SUM(K141:K142)</f>
        <v>0</v>
      </c>
      <c r="L140" s="53">
        <f>SUM(L141:L142)</f>
        <v>0</v>
      </c>
    </row>
    <row r="141" spans="1:12" ht="14.2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110</v>
      </c>
      <c r="H141" s="42">
        <v>112</v>
      </c>
      <c r="I141" s="73"/>
      <c r="J141" s="73"/>
      <c r="K141" s="73"/>
      <c r="L141" s="73"/>
    </row>
    <row r="142" spans="1:12" ht="14.25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111</v>
      </c>
      <c r="H142" s="42">
        <v>113</v>
      </c>
      <c r="I142" s="73"/>
      <c r="J142" s="73"/>
      <c r="K142" s="73"/>
      <c r="L142" s="73"/>
    </row>
    <row r="143" spans="1:12" ht="14.2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112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112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112</v>
      </c>
      <c r="H145" s="42">
        <v>116</v>
      </c>
      <c r="I145" s="73"/>
      <c r="J145" s="73"/>
      <c r="K145" s="73"/>
      <c r="L145" s="73"/>
    </row>
    <row r="146" spans="1:12" ht="12.75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113</v>
      </c>
      <c r="H146" s="42">
        <v>117</v>
      </c>
      <c r="I146" s="54">
        <f t="shared" ref="I146:L147" si="15">I147</f>
        <v>300</v>
      </c>
      <c r="J146" s="103">
        <f t="shared" si="15"/>
        <v>300</v>
      </c>
      <c r="K146" s="54">
        <f t="shared" si="15"/>
        <v>311.97000000000003</v>
      </c>
      <c r="L146" s="53">
        <f t="shared" si="15"/>
        <v>311.97000000000003</v>
      </c>
    </row>
    <row r="147" spans="1:12" ht="12.75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113</v>
      </c>
      <c r="H147" s="42">
        <v>118</v>
      </c>
      <c r="I147" s="85">
        <f t="shared" si="15"/>
        <v>300</v>
      </c>
      <c r="J147" s="127">
        <f t="shared" si="15"/>
        <v>300</v>
      </c>
      <c r="K147" s="85">
        <f t="shared" si="15"/>
        <v>311.97000000000003</v>
      </c>
      <c r="L147" s="84">
        <f t="shared" si="15"/>
        <v>311.97000000000003</v>
      </c>
    </row>
    <row r="148" spans="1:12" ht="12.75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113</v>
      </c>
      <c r="H148" s="42">
        <v>119</v>
      </c>
      <c r="I148" s="54">
        <f>SUM(I149:I150)</f>
        <v>300</v>
      </c>
      <c r="J148" s="103">
        <f>SUM(J149:J150)</f>
        <v>300</v>
      </c>
      <c r="K148" s="54">
        <f>SUM(K149:K150)</f>
        <v>311.97000000000003</v>
      </c>
      <c r="L148" s="53">
        <f>SUM(L149:L150)</f>
        <v>311.97000000000003</v>
      </c>
    </row>
    <row r="149" spans="1:12" ht="14.25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114</v>
      </c>
      <c r="H149" s="42">
        <v>120</v>
      </c>
      <c r="I149" s="128">
        <v>300</v>
      </c>
      <c r="J149" s="128">
        <v>300</v>
      </c>
      <c r="K149" s="128">
        <v>311.97000000000003</v>
      </c>
      <c r="L149" s="128">
        <v>311.97000000000003</v>
      </c>
    </row>
    <row r="150" spans="1:12" ht="14.25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115</v>
      </c>
      <c r="H150" s="42">
        <v>121</v>
      </c>
      <c r="I150" s="73"/>
      <c r="J150" s="74"/>
      <c r="K150" s="74"/>
      <c r="L150" s="74"/>
    </row>
    <row r="151" spans="1:12" ht="14.25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116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hidden="1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116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hidden="1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117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117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118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119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120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121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121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121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122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123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124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124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124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125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126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127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128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129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130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131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132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133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134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135</v>
      </c>
      <c r="H176" s="42">
        <v>147</v>
      </c>
      <c r="I176" s="140"/>
      <c r="J176" s="140"/>
      <c r="K176" s="140"/>
      <c r="L176" s="140"/>
    </row>
    <row r="177" spans="1:12" ht="56.25" hidden="1" customHeight="1" x14ac:dyDescent="0.25">
      <c r="A177" s="48">
        <v>3</v>
      </c>
      <c r="B177" s="51"/>
      <c r="C177" s="49"/>
      <c r="D177" s="50"/>
      <c r="E177" s="50"/>
      <c r="F177" s="52"/>
      <c r="G177" s="120" t="s">
        <v>136</v>
      </c>
      <c r="H177" s="4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137</v>
      </c>
      <c r="H178" s="42">
        <v>149</v>
      </c>
      <c r="I178" s="53">
        <f>SUM(I179+I201+I208+I220+I224)</f>
        <v>0</v>
      </c>
      <c r="J178" s="77">
        <f>SUM(J179+J201+J208+J220+J224)</f>
        <v>0</v>
      </c>
      <c r="K178" s="77">
        <f>SUM(K179+K201+K208+K220+K224)</f>
        <v>0</v>
      </c>
      <c r="L178" s="77">
        <f>SUM(L179+L201+L208+L220+L224)</f>
        <v>0</v>
      </c>
    </row>
    <row r="179" spans="1:12" ht="27.75" hidden="1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138</v>
      </c>
      <c r="H179" s="42">
        <v>150</v>
      </c>
      <c r="I179" s="77">
        <f>SUM(I180+I183+I188+I193+I198)</f>
        <v>0</v>
      </c>
      <c r="J179" s="103">
        <f>SUM(J180+J183+J188+J193+J198)</f>
        <v>0</v>
      </c>
      <c r="K179" s="54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139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140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140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141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141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142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143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144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145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145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146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147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148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149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149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150</v>
      </c>
      <c r="H195" s="42">
        <v>166</v>
      </c>
      <c r="I195" s="74"/>
      <c r="J195" s="74"/>
      <c r="K195" s="74"/>
      <c r="L195" s="140"/>
    </row>
    <row r="196" spans="1:12" ht="27.75" hidden="1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151</v>
      </c>
      <c r="H196" s="42">
        <v>167</v>
      </c>
      <c r="I196" s="72"/>
      <c r="J196" s="72"/>
      <c r="K196" s="72"/>
      <c r="L196" s="74"/>
    </row>
    <row r="197" spans="1:12" ht="14.25" hidden="1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152</v>
      </c>
      <c r="H197" s="42">
        <v>168</v>
      </c>
      <c r="I197" s="72"/>
      <c r="J197" s="72"/>
      <c r="K197" s="72"/>
      <c r="L197" s="74"/>
    </row>
    <row r="198" spans="1:12" ht="27.75" hidden="1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153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7.75" hidden="1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153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14.25" hidden="1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153</v>
      </c>
      <c r="H200" s="42">
        <v>171</v>
      </c>
      <c r="I200" s="72"/>
      <c r="J200" s="74"/>
      <c r="K200" s="74"/>
      <c r="L200" s="74"/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154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154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154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157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158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159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160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160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160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161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161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162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164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165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166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161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167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167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168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168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169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169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169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172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173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174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175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176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176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177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179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180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182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183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183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184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185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186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186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187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188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189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189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191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192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192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192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193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193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193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194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194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195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196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197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198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176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176</v>
      </c>
      <c r="H266" s="42">
        <v>237</v>
      </c>
      <c r="I266" s="74"/>
      <c r="J266" s="74"/>
      <c r="K266" s="74"/>
      <c r="L266" s="74"/>
    </row>
    <row r="267" spans="1:12" ht="14.2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199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4.2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179</v>
      </c>
      <c r="H269" s="42">
        <v>240</v>
      </c>
      <c r="I269" s="74"/>
      <c r="J269" s="73"/>
      <c r="K269" s="74"/>
      <c r="L269" s="74"/>
    </row>
    <row r="270" spans="1:12" ht="14.2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180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181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200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201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201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202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203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204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204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206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207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207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208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209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210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210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210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193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193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193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194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194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196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211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212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198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176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176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199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179</v>
      </c>
      <c r="H302" s="42">
        <v>273</v>
      </c>
      <c r="I302" s="74"/>
      <c r="J302" s="74"/>
      <c r="K302" s="74"/>
      <c r="L302" s="74"/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180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213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200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214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214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215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216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217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217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218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219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220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220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221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222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223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223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224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193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193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193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225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225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226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227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228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175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175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176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199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178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179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180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181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200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214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214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215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216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217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217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218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219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220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220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221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229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223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223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223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193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193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193</v>
      </c>
      <c r="H355" s="42">
        <v>326</v>
      </c>
      <c r="I355" s="140"/>
      <c r="J355" s="140"/>
      <c r="K355" s="140"/>
      <c r="L355" s="139"/>
    </row>
    <row r="356" spans="1:13" ht="14.25" hidden="1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225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hidden="1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225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226</v>
      </c>
      <c r="H358" s="42">
        <v>329</v>
      </c>
      <c r="I358" s="140"/>
      <c r="J358" s="140"/>
      <c r="K358" s="140"/>
      <c r="L358" s="139"/>
    </row>
    <row r="359" spans="1:13" ht="27.75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227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230</v>
      </c>
      <c r="H360" s="42">
        <v>331</v>
      </c>
      <c r="I360" s="122">
        <f>SUM(I30+I177)</f>
        <v>140300</v>
      </c>
      <c r="J360" s="122">
        <f>SUM(J30+J177)</f>
        <v>140300</v>
      </c>
      <c r="K360" s="122">
        <f>SUM(K30+K177)</f>
        <v>140300</v>
      </c>
      <c r="L360" s="122">
        <f>SUM(L30+L177)</f>
        <v>140300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200" t="s">
        <v>231</v>
      </c>
      <c r="E362" s="200"/>
      <c r="F362" s="200"/>
      <c r="G362" s="200"/>
      <c r="H362" s="161"/>
      <c r="I362" s="162"/>
      <c r="J362" s="163"/>
      <c r="K362" s="198" t="s">
        <v>232</v>
      </c>
      <c r="L362" s="198"/>
    </row>
    <row r="363" spans="1:13" ht="12.75" customHeight="1" x14ac:dyDescent="0.25">
      <c r="A363" s="164"/>
      <c r="B363" s="164"/>
      <c r="C363" s="164"/>
      <c r="D363" s="165" t="s">
        <v>233</v>
      </c>
      <c r="E363" s="166"/>
      <c r="F363" s="22"/>
      <c r="G363" s="166"/>
      <c r="H363" s="166"/>
      <c r="I363" s="167" t="s">
        <v>234</v>
      </c>
      <c r="J363" s="166"/>
      <c r="K363" s="195" t="s">
        <v>235</v>
      </c>
      <c r="L363" s="195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200" t="s">
        <v>236</v>
      </c>
      <c r="E365" s="200"/>
      <c r="F365" s="200"/>
      <c r="G365" s="200"/>
      <c r="H365" s="166"/>
      <c r="I365" s="167"/>
      <c r="J365" s="166"/>
      <c r="K365" s="199" t="s">
        <v>237</v>
      </c>
      <c r="L365" s="199"/>
    </row>
    <row r="366" spans="1:13" ht="12.75" customHeight="1" x14ac:dyDescent="0.25">
      <c r="D366" s="196" t="s">
        <v>238</v>
      </c>
      <c r="E366" s="197"/>
      <c r="F366" s="197"/>
      <c r="G366" s="197"/>
      <c r="H366" s="22"/>
      <c r="I366" s="168" t="s">
        <v>234</v>
      </c>
      <c r="J366" s="166"/>
      <c r="K366" s="195" t="s">
        <v>239</v>
      </c>
      <c r="L366" s="195"/>
    </row>
  </sheetData>
  <mergeCells count="27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2019-01-08T07:01:20Z</dcterms:modified>
</cp:coreProperties>
</file>